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site 2568\O 12\012680~1\"/>
    </mc:Choice>
  </mc:AlternateContent>
  <xr:revisionPtr revIDLastSave="0" documentId="13_ncr:1_{4D3163A6-4E25-4968-AD9A-AFEE2605C91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r:id="rId1"/>
    <sheet name="สภ.ท่าปลา" sheetId="2" r:id="rId2"/>
  </sheets>
  <definedNames>
    <definedName name="_xlnm.Print_Area" localSheetId="0">Sheet1!$A$1:$J$20</definedName>
    <definedName name="_xlnm.Print_Area" localSheetId="1">สภ.ท่าปลา!$A$1:$L$41</definedName>
    <definedName name="_xlnm.Print_Titles" localSheetId="0">Sheet1!$1:$3</definedName>
    <definedName name="_xlnm.Print_Titles" localSheetId="1">สภ.ท่าปลา!$1:$3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G20" i="2" l="1"/>
  <c r="G24" i="2" s="1"/>
  <c r="I22" i="2"/>
  <c r="G7" i="2" l="1"/>
  <c r="G6" i="2" s="1"/>
  <c r="I17" i="2" l="1"/>
  <c r="I21" i="2"/>
  <c r="I19" i="2"/>
  <c r="I18" i="2"/>
  <c r="I16" i="2"/>
  <c r="I15" i="2"/>
  <c r="I14" i="2"/>
  <c r="I13" i="2"/>
  <c r="I12" i="2"/>
  <c r="I11" i="2"/>
  <c r="I10" i="2"/>
  <c r="I9" i="2"/>
  <c r="E20" i="2" l="1"/>
  <c r="I8" i="2"/>
  <c r="E24" i="2" l="1"/>
  <c r="I24" i="2" s="1"/>
  <c r="I20" i="2"/>
  <c r="E7" i="2"/>
  <c r="E6" i="2" l="1"/>
  <c r="I6" i="2" s="1"/>
  <c r="I7" i="2"/>
</calcChain>
</file>

<file path=xl/sharedStrings.xml><?xml version="1.0" encoding="utf-8"?>
<sst xmlns="http://schemas.openxmlformats.org/spreadsheetml/2006/main" count="94" uniqueCount="45">
  <si>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</si>
  <si>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</si>
  <si>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</si>
  <si>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</si>
  <si>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</si>
  <si>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</si>
  <si>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</si>
  <si>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 xml:space="preserve">ประจำปีงบประมาณ พ.ศ. 2567 ไตรมาสที่............ </t>
  </si>
  <si>
    <t>รายงานผลการใช้จ่ายงบประมาณ สถานีตำรวจ………………………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</si>
  <si>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</si>
  <si>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</si>
  <si>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</si>
  <si>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</si>
  <si>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</si>
  <si>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</si>
  <si>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</si>
  <si>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</si>
  <si>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</si>
  <si>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</si>
  <si>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</si>
  <si>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</si>
  <si>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</si>
  <si>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</si>
  <si>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</si>
  <si>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 xml:space="preserve"> ข้อมูล ณ วันที่ 20 กุมภาพันธ์ พ.ศ. 2567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</si>
  <si>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</si>
  <si>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</si>
  <si>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ค่าตอบแทนพยาน</t>
  </si>
  <si>
    <t>ค่าตอบแทนนักจิตวิทยา            หรือนักสังคมสงเคราะห์</t>
  </si>
  <si>
    <t>ค่าตอบแทนเจ้าพนักงานชันสูตรพลิกศพ</t>
  </si>
  <si>
    <t>ค่าใช้จ่ายในการส่งหมายเรียกพยาน</t>
  </si>
  <si>
    <t>น้ำมันเชื้อเพลิง</t>
  </si>
  <si>
    <t>อื่น ๆ (ชมส.)</t>
  </si>
  <si>
    <t>อื่น ๆ (ค่าประชุม กต.ตร.)</t>
  </si>
  <si>
    <t>บรรลุเป้าหมาย</t>
  </si>
  <si>
    <t>ไม่มีปัญหา/อุปสรรค</t>
  </si>
  <si>
    <t>รายงานผลการใช้จ่ายงบประมาณ สถานีตำรวจภูธรท่าปลา</t>
  </si>
  <si>
    <t xml:space="preserve">หมายเหตุ  : </t>
  </si>
  <si>
    <t>1. ลำดับที่ 3, 8 - 14 สามารถถั่วจ่ายกันได้ทุกรายการ และสามารถนำไปจ่ายเป็นค่าสาธารณูปโภคได้</t>
  </si>
  <si>
    <t>2. ลำดับที่ 16 ค่าสาธารณูปโภคได้ไม่สามารถนำไปจ่ายเป็นค่าอื่นได้</t>
  </si>
  <si>
    <t>3. ลำดับที่ (4-7) ค่าตอบแทนพยาน  ค่าตอบแทนนักจิตวิทยาหรือนักสังคมสงเคราะห์ ค่าตอบแทนเจ้าพนักงานชันสูตรพลิกศพและค่าใช้จ่ายในการส่งหมายเรียกพยาน สามารถถั่วจ่ายได้ทุกรายการ</t>
  </si>
  <si>
    <t>4. ลำดับที่ 17 - 18 ไม่สามารถนำไปจ่ายเป็นค่าอื่นได้ และไม่สามารถนำค่าอื่นมาจ่ายได้</t>
  </si>
  <si>
    <t>ประจำปีงบประมาณ พ.ศ. 2568 ไตรมาสที่ 1 - 2</t>
  </si>
  <si>
    <t xml:space="preserve"> ข้อมูล ณ วันที่ 31 มีนาคม พ.ศ. 2567</t>
  </si>
  <si>
    <t>รวมผลตอบแทนใช้สอย และวัสดุ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</si>
</sst>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" xfId="0" applyFont="1" applyBorder="1"/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9" fillId="0" borderId="0" xfId="0" applyFont="1"/>
    <xf numFmtId="0" fontId="20" fillId="0" borderId="0" xfId="0" applyFont="1"/>
    <xf numFmtId="187" fontId="18" fillId="0" borderId="0" xfId="1" applyNumberFormat="1" applyFont="1" applyFill="1" applyBorder="1" applyAlignment="1" applyProtection="1">
      <alignment horizontal="right" vertical="center" shrinkToFit="1"/>
    </xf>
    <xf numFmtId="43" fontId="21" fillId="0" borderId="0" xfId="0" applyNumberFormat="1" applyFont="1"/>
    <xf numFmtId="43" fontId="22" fillId="0" borderId="0" xfId="1" applyFont="1" applyBorder="1" applyAlignment="1">
      <alignment vertical="center" wrapText="1"/>
    </xf>
    <xf numFmtId="43" fontId="13" fillId="0" borderId="0" xfId="0" applyNumberFormat="1" applyFont="1"/>
    <xf numFmtId="0" fontId="16" fillId="0" borderId="0" xfId="0" applyFont="1"/>
    <xf numFmtId="43" fontId="16" fillId="0" borderId="1" xfId="1" applyFont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43" fontId="18" fillId="0" borderId="1" xfId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3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right" vertical="center"/>
    </xf>
    <xf numFmtId="43" fontId="16" fillId="0" borderId="10" xfId="1" applyFont="1" applyBorder="1" applyAlignment="1">
      <alignment horizontal="right" vertical="center"/>
    </xf>
    <xf numFmtId="43" fontId="16" fillId="0" borderId="9" xfId="1" applyFont="1" applyBorder="1" applyAlignment="1">
      <alignment horizontal="right" vertical="center"/>
    </xf>
    <xf numFmtId="43" fontId="18" fillId="0" borderId="10" xfId="1" applyFont="1" applyBorder="1" applyAlignment="1">
      <alignment horizontal="right" vertical="center"/>
    </xf>
    <xf numFmtId="43" fontId="18" fillId="0" borderId="9" xfId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35859</xdr:colOff>
      <xdr:row>30</xdr:row>
      <xdr:rowOff>264459</xdr:rowOff>
    </xdr:from>
    <xdr:to>
      <xdr:col>6</xdr:col>
      <xdr:colOff>282390</xdr:colOff>
      <xdr:row>39</xdr:row>
      <xdr:rowOff>107296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F687FED-CCC4-24A2-3F95-B24F46585D13}"/>
            </a:ext>
          </a:extLst>
        </xdr:cNvPr>
        <xdr:cNvSpPr txBox="1"/>
      </xdr:nvSpPr>
      <xdr:spPr>
        <a:xfrm>
          <a:off x="3397624" y="9856694"/>
          <a:ext cx="2326342" cy="1949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ว่าที่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(ยงยุทธ  แสงศรี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ผกก.สภ.ท่าปลา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143435</xdr:colOff>
      <xdr:row>32</xdr:row>
      <xdr:rowOff>304801</xdr:rowOff>
    </xdr:from>
    <xdr:to>
      <xdr:col>5</xdr:col>
      <xdr:colOff>451224</xdr:colOff>
      <xdr:row>34</xdr:row>
      <xdr:rowOff>57227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91CD201-0EA9-4F14-910E-CD6A0FF8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694" y="10390095"/>
          <a:ext cx="1114611" cy="41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zoomScale="120" zoomScaleNormal="120" workbookViewId="0">
      <selection activeCell="C6" sqref="C6:D6"/>
    </sheetView>
  </sheetViews>
  <sheetFormatPr defaultRowHeight="13.8" x14ac:dyDescent="0.25"/>
  <cols>
    <col min="1" max="1" width="5.8984375" customWidth="1"/>
    <col min="2" max="2" width="27.09765625" customWidth="1"/>
    <col min="3" max="3" width="13.796875" customWidth="1"/>
    <col min="4" max="4" width="9.19921875" customWidth="1"/>
    <col min="5" max="5" width="11.796875" customWidth="1"/>
    <col min="6" max="6" width="9.19921875" customWidth="1"/>
    <col min="7" max="7" width="8.19921875" customWidth="1"/>
    <col min="8" max="8" width="8.3984375" customWidth="1"/>
    <col min="9" max="9" width="12.296875" customWidth="1"/>
    <col min="10" max="10" width="19.296875" customWidth="1"/>
  </cols>
  <sheetData>
    <row r="1" spans="1:10" ht="23.25" customHeight="1" x14ac:dyDescent="0.25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3.25" customHeight="1" x14ac:dyDescent="0.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4.75" customHeight="1" x14ac:dyDescent="0.25">
      <c r="A3" s="46" t="s">
        <v>24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3.25" customHeight="1" x14ac:dyDescent="0.25">
      <c r="A4" s="50" t="s">
        <v>0</v>
      </c>
      <c r="B4" s="50" t="s">
        <v>9</v>
      </c>
      <c r="C4" s="52" t="s">
        <v>2</v>
      </c>
      <c r="D4" s="53"/>
      <c r="E4" s="52" t="s">
        <v>3</v>
      </c>
      <c r="F4" s="53"/>
      <c r="G4" s="52" t="s">
        <v>4</v>
      </c>
      <c r="H4" s="53"/>
      <c r="I4" s="49" t="s">
        <v>5</v>
      </c>
      <c r="J4" s="47" t="s">
        <v>6</v>
      </c>
    </row>
    <row r="5" spans="1:10" ht="21" customHeight="1" x14ac:dyDescent="0.25">
      <c r="A5" s="51"/>
      <c r="B5" s="51"/>
      <c r="C5" s="54"/>
      <c r="D5" s="55"/>
      <c r="E5" s="54"/>
      <c r="F5" s="55"/>
      <c r="G5" s="54"/>
      <c r="H5" s="55"/>
      <c r="I5" s="49"/>
      <c r="J5" s="48"/>
    </row>
    <row r="6" spans="1:10" ht="24.6" x14ac:dyDescent="0.7">
      <c r="A6" s="5">
        <v>1</v>
      </c>
      <c r="B6" s="12" t="s">
        <v>22</v>
      </c>
      <c r="C6" s="35"/>
      <c r="D6" s="36"/>
      <c r="E6" s="43"/>
      <c r="F6" s="43"/>
      <c r="G6" s="43"/>
      <c r="H6" s="43"/>
      <c r="I6" s="1"/>
      <c r="J6" s="4"/>
    </row>
    <row r="7" spans="1:10" ht="24.6" x14ac:dyDescent="0.7">
      <c r="A7" s="5">
        <v>2</v>
      </c>
      <c r="B7" s="12" t="s">
        <v>23</v>
      </c>
      <c r="C7" s="44"/>
      <c r="D7" s="44"/>
      <c r="E7" s="43"/>
      <c r="F7" s="43"/>
      <c r="G7" s="43"/>
      <c r="H7" s="43"/>
      <c r="I7" s="1"/>
      <c r="J7" s="4"/>
    </row>
    <row r="8" spans="1:10" ht="24.6" x14ac:dyDescent="0.7">
      <c r="A8" s="5">
        <v>3</v>
      </c>
      <c r="B8" s="1" t="s">
        <v>10</v>
      </c>
      <c r="C8" s="44"/>
      <c r="D8" s="44"/>
      <c r="E8" s="43"/>
      <c r="F8" s="43"/>
      <c r="G8" s="43"/>
      <c r="H8" s="43"/>
      <c r="I8" s="1"/>
      <c r="J8" s="4"/>
    </row>
    <row r="9" spans="1:10" ht="21" customHeight="1" x14ac:dyDescent="0.7">
      <c r="A9" s="5">
        <v>4</v>
      </c>
      <c r="B9" s="1" t="s">
        <v>11</v>
      </c>
      <c r="C9" s="44"/>
      <c r="D9" s="44"/>
      <c r="E9" s="43"/>
      <c r="F9" s="43"/>
      <c r="G9" s="43"/>
      <c r="H9" s="43"/>
      <c r="I9" s="1"/>
      <c r="J9" s="4"/>
    </row>
    <row r="10" spans="1:10" ht="24.6" x14ac:dyDescent="0.7">
      <c r="A10" s="5">
        <v>5</v>
      </c>
      <c r="B10" s="1" t="s">
        <v>12</v>
      </c>
      <c r="C10" s="39"/>
      <c r="D10" s="40"/>
      <c r="E10" s="35"/>
      <c r="F10" s="36"/>
      <c r="G10" s="35"/>
      <c r="H10" s="36"/>
      <c r="I10" s="1"/>
      <c r="J10" s="4"/>
    </row>
    <row r="11" spans="1:10" ht="24.6" x14ac:dyDescent="0.7">
      <c r="A11" s="5">
        <v>6</v>
      </c>
      <c r="B11" s="1" t="s">
        <v>13</v>
      </c>
      <c r="C11" s="39"/>
      <c r="D11" s="40"/>
      <c r="E11" s="35"/>
      <c r="F11" s="36"/>
      <c r="G11" s="35"/>
      <c r="H11" s="36"/>
      <c r="I11" s="1"/>
      <c r="J11" s="4"/>
    </row>
    <row r="12" spans="1:10" ht="21" customHeight="1" x14ac:dyDescent="0.7">
      <c r="A12" s="5">
        <v>7</v>
      </c>
      <c r="B12" s="1" t="s">
        <v>14</v>
      </c>
      <c r="C12" s="39"/>
      <c r="D12" s="40"/>
      <c r="E12" s="35"/>
      <c r="F12" s="36"/>
      <c r="G12" s="35"/>
      <c r="H12" s="36"/>
      <c r="I12" s="1"/>
      <c r="J12" s="4"/>
    </row>
    <row r="13" spans="1:10" ht="24.6" x14ac:dyDescent="0.7">
      <c r="A13" s="7">
        <v>8</v>
      </c>
      <c r="B13" s="6" t="s">
        <v>15</v>
      </c>
      <c r="C13" s="41"/>
      <c r="D13" s="42"/>
      <c r="E13" s="37"/>
      <c r="F13" s="38"/>
      <c r="G13" s="35"/>
      <c r="H13" s="36"/>
      <c r="I13" s="1"/>
      <c r="J13" s="4"/>
    </row>
    <row r="14" spans="1:10" ht="21" customHeight="1" x14ac:dyDescent="0.7">
      <c r="A14" s="7">
        <v>9</v>
      </c>
      <c r="B14" s="6" t="s">
        <v>16</v>
      </c>
      <c r="C14" s="33"/>
      <c r="D14" s="34"/>
      <c r="E14" s="35"/>
      <c r="F14" s="36"/>
      <c r="G14" s="35"/>
      <c r="H14" s="36"/>
      <c r="I14" s="1"/>
      <c r="J14" s="8"/>
    </row>
    <row r="15" spans="1:10" ht="24.6" x14ac:dyDescent="0.7">
      <c r="A15" s="5">
        <v>10</v>
      </c>
      <c r="B15" s="1" t="s">
        <v>17</v>
      </c>
      <c r="C15" s="39"/>
      <c r="D15" s="40"/>
      <c r="E15" s="35"/>
      <c r="F15" s="36"/>
      <c r="G15" s="35"/>
      <c r="H15" s="36"/>
      <c r="I15" s="1"/>
      <c r="J15" s="4"/>
    </row>
    <row r="16" spans="1:10" ht="24.6" x14ac:dyDescent="0.7">
      <c r="A16" s="5">
        <v>11</v>
      </c>
      <c r="B16" s="1" t="s">
        <v>18</v>
      </c>
      <c r="C16" s="39"/>
      <c r="D16" s="40"/>
      <c r="E16" s="35"/>
      <c r="F16" s="36"/>
      <c r="G16" s="35"/>
      <c r="H16" s="36"/>
      <c r="I16" s="1"/>
      <c r="J16" s="4"/>
    </row>
    <row r="17" spans="1:10" ht="24.6" x14ac:dyDescent="0.7">
      <c r="A17" s="5">
        <v>12</v>
      </c>
      <c r="B17" s="1" t="s">
        <v>19</v>
      </c>
      <c r="C17" s="44"/>
      <c r="D17" s="44"/>
      <c r="E17" s="43"/>
      <c r="F17" s="43"/>
      <c r="G17" s="43"/>
      <c r="H17" s="43"/>
      <c r="I17" s="1"/>
      <c r="J17" s="4"/>
    </row>
    <row r="18" spans="1:10" ht="24.6" x14ac:dyDescent="0.7">
      <c r="A18" s="5">
        <v>13</v>
      </c>
      <c r="B18" s="1" t="s">
        <v>20</v>
      </c>
      <c r="C18" s="33"/>
      <c r="D18" s="34"/>
      <c r="E18" s="33"/>
      <c r="F18" s="34"/>
      <c r="G18" s="33"/>
      <c r="H18" s="34"/>
      <c r="I18" s="3"/>
      <c r="J18" s="3"/>
    </row>
    <row r="19" spans="1:10" ht="24.6" x14ac:dyDescent="0.7">
      <c r="A19" s="5">
        <v>14</v>
      </c>
      <c r="B19" s="1" t="s">
        <v>21</v>
      </c>
      <c r="C19" s="10"/>
      <c r="D19" s="11"/>
      <c r="E19" s="10"/>
      <c r="F19" s="11"/>
      <c r="G19" s="10"/>
      <c r="H19" s="11"/>
      <c r="I19" s="3"/>
      <c r="J19" s="3"/>
    </row>
    <row r="20" spans="1:10" ht="24.6" x14ac:dyDescent="0.25">
      <c r="A20" s="2" t="s">
        <v>1</v>
      </c>
      <c r="B20" s="3"/>
      <c r="C20" s="33"/>
      <c r="D20" s="34"/>
      <c r="E20" s="33"/>
      <c r="F20" s="34"/>
      <c r="G20" s="33"/>
      <c r="H20" s="34"/>
      <c r="I20" s="3"/>
      <c r="J20" s="3"/>
    </row>
    <row r="23" spans="1:10" ht="24" customHeight="1" x14ac:dyDescent="0.25"/>
    <row r="24" spans="1:10" ht="22.5" customHeight="1" x14ac:dyDescent="0.25"/>
    <row r="25" spans="1:10" ht="24.75" customHeight="1" x14ac:dyDescent="0.25"/>
    <row r="26" spans="1:10" ht="14.25" customHeight="1" x14ac:dyDescent="0.25"/>
    <row r="27" spans="1:10" ht="31.5" customHeight="1" x14ac:dyDescent="0.25"/>
    <row r="28" spans="1:10" ht="21" customHeight="1" x14ac:dyDescent="0.25"/>
    <row r="35" spans="1:10" s="9" customFormat="1" ht="20.25" customHeight="1" x14ac:dyDescent="0.35">
      <c r="A35"/>
      <c r="B35"/>
      <c r="C35"/>
      <c r="D35"/>
      <c r="E35"/>
      <c r="F35"/>
      <c r="G35"/>
      <c r="H35"/>
      <c r="I35"/>
      <c r="J35"/>
    </row>
    <row r="36" spans="1:10" ht="21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</sheetData>
  <mergeCells count="52"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18:F18"/>
    <mergeCell ref="E20:F20"/>
    <mergeCell ref="G18:H18"/>
    <mergeCell ref="G20:H20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9D71-2F6F-4644-A10C-7730F80C4029}">
  <dimension ref="A1:J51"/>
  <sheetViews>
    <sheetView tabSelected="1" view="pageBreakPreview" zoomScale="85" zoomScaleNormal="100" zoomScaleSheetLayoutView="85" workbookViewId="0">
      <selection activeCell="J27" sqref="J27"/>
    </sheetView>
  </sheetViews>
  <sheetFormatPr defaultColWidth="9" defaultRowHeight="14.4" x14ac:dyDescent="0.3"/>
  <cols>
    <col min="1" max="1" width="5.8984375" style="13" customWidth="1"/>
    <col min="2" max="2" width="29.3984375" style="13" customWidth="1"/>
    <col min="3" max="3" width="13.796875" style="13" customWidth="1"/>
    <col min="4" max="4" width="10.69921875" style="13" customWidth="1"/>
    <col min="5" max="5" width="11.796875" style="13" customWidth="1"/>
    <col min="6" max="6" width="9.19921875" style="13" customWidth="1"/>
    <col min="7" max="7" width="8.19921875" style="13" customWidth="1"/>
    <col min="8" max="8" width="8.3984375" style="13" customWidth="1"/>
    <col min="9" max="9" width="12.296875" style="13" customWidth="1"/>
    <col min="10" max="10" width="19.296875" style="13" customWidth="1"/>
    <col min="11" max="16384" width="9" style="13"/>
  </cols>
  <sheetData>
    <row r="1" spans="1:10" ht="23.25" customHeight="1" x14ac:dyDescent="0.3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3.25" customHeight="1" x14ac:dyDescent="0.3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.75" customHeight="1" x14ac:dyDescent="0.3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3">
      <c r="A4" s="62" t="s">
        <v>0</v>
      </c>
      <c r="B4" s="62" t="s">
        <v>9</v>
      </c>
      <c r="C4" s="64" t="s">
        <v>2</v>
      </c>
      <c r="D4" s="65"/>
      <c r="E4" s="64" t="s">
        <v>3</v>
      </c>
      <c r="F4" s="65"/>
      <c r="G4" s="64" t="s">
        <v>4</v>
      </c>
      <c r="H4" s="65"/>
      <c r="I4" s="68" t="s">
        <v>5</v>
      </c>
      <c r="J4" s="69" t="s">
        <v>6</v>
      </c>
    </row>
    <row r="5" spans="1:10" ht="21" customHeight="1" x14ac:dyDescent="0.3">
      <c r="A5" s="63"/>
      <c r="B5" s="63"/>
      <c r="C5" s="66"/>
      <c r="D5" s="67"/>
      <c r="E5" s="66"/>
      <c r="F5" s="67"/>
      <c r="G5" s="66"/>
      <c r="H5" s="67"/>
      <c r="I5" s="68"/>
      <c r="J5" s="70"/>
    </row>
    <row r="6" spans="1:10" ht="42" x14ac:dyDescent="0.4">
      <c r="A6" s="14">
        <v>1</v>
      </c>
      <c r="B6" s="15" t="s">
        <v>25</v>
      </c>
      <c r="C6" s="56" t="s">
        <v>34</v>
      </c>
      <c r="D6" s="57"/>
      <c r="E6" s="58">
        <f>E7+E22+E23</f>
        <v>1649500</v>
      </c>
      <c r="F6" s="59"/>
      <c r="G6" s="58">
        <f>G7+G22+G23</f>
        <v>1046577.5</v>
      </c>
      <c r="H6" s="59"/>
      <c r="I6" s="30">
        <f>G6/E6*100</f>
        <v>63.448166110942708</v>
      </c>
      <c r="J6" s="31" t="s">
        <v>35</v>
      </c>
    </row>
    <row r="7" spans="1:10" ht="42" x14ac:dyDescent="0.4">
      <c r="A7" s="14">
        <v>2</v>
      </c>
      <c r="B7" s="15" t="s">
        <v>26</v>
      </c>
      <c r="C7" s="56" t="s">
        <v>34</v>
      </c>
      <c r="D7" s="57"/>
      <c r="E7" s="71">
        <f>E20+E21</f>
        <v>1590800</v>
      </c>
      <c r="F7" s="71"/>
      <c r="G7" s="71">
        <f>G20+G21</f>
        <v>1046577.5</v>
      </c>
      <c r="H7" s="71"/>
      <c r="I7" s="30">
        <f>G7/E7*100</f>
        <v>65.789382700528037</v>
      </c>
      <c r="J7" s="31" t="s">
        <v>35</v>
      </c>
    </row>
    <row r="8" spans="1:10" ht="21" x14ac:dyDescent="0.4">
      <c r="A8" s="14">
        <v>3</v>
      </c>
      <c r="B8" s="16" t="s">
        <v>10</v>
      </c>
      <c r="C8" s="56" t="s">
        <v>34</v>
      </c>
      <c r="D8" s="57"/>
      <c r="E8" s="72">
        <v>523200</v>
      </c>
      <c r="F8" s="73"/>
      <c r="G8" s="71">
        <v>0</v>
      </c>
      <c r="H8" s="71"/>
      <c r="I8" s="30">
        <f t="shared" ref="I8:I24" si="0">G8/E8*100</f>
        <v>0</v>
      </c>
      <c r="J8" s="31" t="s">
        <v>35</v>
      </c>
    </row>
    <row r="9" spans="1:10" ht="21" customHeight="1" x14ac:dyDescent="0.4">
      <c r="A9" s="14">
        <v>4</v>
      </c>
      <c r="B9" s="16" t="s">
        <v>27</v>
      </c>
      <c r="C9" s="56" t="s">
        <v>34</v>
      </c>
      <c r="D9" s="57"/>
      <c r="E9" s="71">
        <v>25300</v>
      </c>
      <c r="F9" s="71"/>
      <c r="G9" s="71">
        <v>20700</v>
      </c>
      <c r="H9" s="71"/>
      <c r="I9" s="30">
        <f t="shared" si="0"/>
        <v>81.818181818181827</v>
      </c>
      <c r="J9" s="31" t="s">
        <v>35</v>
      </c>
    </row>
    <row r="10" spans="1:10" ht="42" x14ac:dyDescent="0.4">
      <c r="A10" s="14">
        <v>5</v>
      </c>
      <c r="B10" s="17" t="s">
        <v>28</v>
      </c>
      <c r="C10" s="56" t="s">
        <v>34</v>
      </c>
      <c r="D10" s="57"/>
      <c r="E10" s="71">
        <v>5200</v>
      </c>
      <c r="F10" s="71"/>
      <c r="G10" s="71">
        <v>5500</v>
      </c>
      <c r="H10" s="71"/>
      <c r="I10" s="30">
        <f t="shared" si="0"/>
        <v>105.76923076923077</v>
      </c>
      <c r="J10" s="31" t="s">
        <v>35</v>
      </c>
    </row>
    <row r="11" spans="1:10" ht="21" x14ac:dyDescent="0.4">
      <c r="A11" s="14">
        <v>6</v>
      </c>
      <c r="B11" s="18" t="s">
        <v>29</v>
      </c>
      <c r="C11" s="56" t="s">
        <v>34</v>
      </c>
      <c r="D11" s="57"/>
      <c r="E11" s="71">
        <v>31700</v>
      </c>
      <c r="F11" s="71"/>
      <c r="G11" s="71">
        <v>7200</v>
      </c>
      <c r="H11" s="71"/>
      <c r="I11" s="30">
        <f t="shared" si="0"/>
        <v>22.712933753943219</v>
      </c>
      <c r="J11" s="31" t="s">
        <v>35</v>
      </c>
    </row>
    <row r="12" spans="1:10" ht="21" customHeight="1" x14ac:dyDescent="0.4">
      <c r="A12" s="14">
        <v>7</v>
      </c>
      <c r="B12" s="18" t="s">
        <v>30</v>
      </c>
      <c r="C12" s="56" t="s">
        <v>34</v>
      </c>
      <c r="D12" s="57"/>
      <c r="E12" s="71">
        <v>1400</v>
      </c>
      <c r="F12" s="71"/>
      <c r="G12" s="71">
        <v>1100</v>
      </c>
      <c r="H12" s="71"/>
      <c r="I12" s="30">
        <f t="shared" si="0"/>
        <v>78.571428571428569</v>
      </c>
      <c r="J12" s="31" t="s">
        <v>35</v>
      </c>
    </row>
    <row r="13" spans="1:10" ht="21" x14ac:dyDescent="0.4">
      <c r="A13" s="14">
        <v>8</v>
      </c>
      <c r="B13" s="16" t="s">
        <v>11</v>
      </c>
      <c r="C13" s="56" t="s">
        <v>34</v>
      </c>
      <c r="D13" s="57"/>
      <c r="E13" s="71">
        <v>51600</v>
      </c>
      <c r="F13" s="71"/>
      <c r="G13" s="71">
        <v>487910</v>
      </c>
      <c r="H13" s="71"/>
      <c r="I13" s="30">
        <f t="shared" si="0"/>
        <v>945.56201550387607</v>
      </c>
      <c r="J13" s="31" t="s">
        <v>35</v>
      </c>
    </row>
    <row r="14" spans="1:10" ht="21" customHeight="1" x14ac:dyDescent="0.4">
      <c r="A14" s="14">
        <v>9</v>
      </c>
      <c r="B14" s="16" t="s">
        <v>12</v>
      </c>
      <c r="C14" s="56" t="s">
        <v>34</v>
      </c>
      <c r="D14" s="57"/>
      <c r="E14" s="71">
        <v>12700</v>
      </c>
      <c r="F14" s="71"/>
      <c r="G14" s="71">
        <v>0</v>
      </c>
      <c r="H14" s="71"/>
      <c r="I14" s="30">
        <f t="shared" si="0"/>
        <v>0</v>
      </c>
      <c r="J14" s="31" t="s">
        <v>35</v>
      </c>
    </row>
    <row r="15" spans="1:10" ht="21" x14ac:dyDescent="0.4">
      <c r="A15" s="14">
        <v>10</v>
      </c>
      <c r="B15" s="16" t="s">
        <v>13</v>
      </c>
      <c r="C15" s="56" t="s">
        <v>34</v>
      </c>
      <c r="D15" s="57"/>
      <c r="E15" s="71">
        <v>28100</v>
      </c>
      <c r="F15" s="71"/>
      <c r="G15" s="71">
        <v>50000</v>
      </c>
      <c r="H15" s="71"/>
      <c r="I15" s="30">
        <f t="shared" si="0"/>
        <v>177.93594306049823</v>
      </c>
      <c r="J15" s="31" t="s">
        <v>35</v>
      </c>
    </row>
    <row r="16" spans="1:10" ht="21" x14ac:dyDescent="0.4">
      <c r="A16" s="14">
        <v>11</v>
      </c>
      <c r="B16" s="16" t="s">
        <v>14</v>
      </c>
      <c r="C16" s="56" t="s">
        <v>34</v>
      </c>
      <c r="D16" s="57"/>
      <c r="E16" s="71">
        <v>4900</v>
      </c>
      <c r="F16" s="71"/>
      <c r="G16" s="71">
        <v>4485</v>
      </c>
      <c r="H16" s="71"/>
      <c r="I16" s="30">
        <f t="shared" si="0"/>
        <v>91.530612244897952</v>
      </c>
      <c r="J16" s="31" t="s">
        <v>35</v>
      </c>
    </row>
    <row r="17" spans="1:10" ht="21" x14ac:dyDescent="0.3">
      <c r="A17" s="14">
        <v>12</v>
      </c>
      <c r="B17" s="19" t="s">
        <v>31</v>
      </c>
      <c r="C17" s="56" t="s">
        <v>34</v>
      </c>
      <c r="D17" s="57"/>
      <c r="E17" s="71">
        <v>859500</v>
      </c>
      <c r="F17" s="71"/>
      <c r="G17" s="71">
        <v>338550</v>
      </c>
      <c r="H17" s="71"/>
      <c r="I17" s="30">
        <f t="shared" si="0"/>
        <v>39.389179755671904</v>
      </c>
      <c r="J17" s="31" t="s">
        <v>35</v>
      </c>
    </row>
    <row r="18" spans="1:10" ht="21" x14ac:dyDescent="0.4">
      <c r="A18" s="14">
        <v>13</v>
      </c>
      <c r="B18" s="16" t="s">
        <v>17</v>
      </c>
      <c r="C18" s="56" t="s">
        <v>34</v>
      </c>
      <c r="D18" s="57"/>
      <c r="E18" s="71">
        <v>3500</v>
      </c>
      <c r="F18" s="71"/>
      <c r="G18" s="71">
        <v>0</v>
      </c>
      <c r="H18" s="71"/>
      <c r="I18" s="30">
        <f t="shared" si="0"/>
        <v>0</v>
      </c>
      <c r="J18" s="31" t="s">
        <v>35</v>
      </c>
    </row>
    <row r="19" spans="1:10" ht="21" x14ac:dyDescent="0.4">
      <c r="A19" s="14">
        <v>14</v>
      </c>
      <c r="B19" s="16" t="s">
        <v>18</v>
      </c>
      <c r="C19" s="56" t="s">
        <v>34</v>
      </c>
      <c r="D19" s="57"/>
      <c r="E19" s="71">
        <v>7500</v>
      </c>
      <c r="F19" s="71"/>
      <c r="G19" s="71">
        <v>5350</v>
      </c>
      <c r="H19" s="71"/>
      <c r="I19" s="30">
        <f t="shared" si="0"/>
        <v>71.333333333333343</v>
      </c>
      <c r="J19" s="31" t="s">
        <v>35</v>
      </c>
    </row>
    <row r="20" spans="1:10" ht="21" x14ac:dyDescent="0.4">
      <c r="A20" s="14"/>
      <c r="B20" s="20"/>
      <c r="C20" s="56" t="s">
        <v>44</v>
      </c>
      <c r="D20" s="57"/>
      <c r="E20" s="74">
        <f>SUM(E8:E19)</f>
        <v>1554600</v>
      </c>
      <c r="F20" s="75"/>
      <c r="G20" s="74">
        <f>SUM(G8:G19)</f>
        <v>920795</v>
      </c>
      <c r="H20" s="75"/>
      <c r="I20" s="32">
        <f t="shared" si="0"/>
        <v>59.230348642737681</v>
      </c>
      <c r="J20" s="31" t="s">
        <v>35</v>
      </c>
    </row>
    <row r="21" spans="1:10" ht="21" x14ac:dyDescent="0.4">
      <c r="A21" s="14">
        <v>15</v>
      </c>
      <c r="B21" s="16" t="s">
        <v>20</v>
      </c>
      <c r="C21" s="56" t="s">
        <v>34</v>
      </c>
      <c r="D21" s="57"/>
      <c r="E21" s="71">
        <v>36200</v>
      </c>
      <c r="F21" s="71"/>
      <c r="G21" s="71">
        <v>125782.49999999999</v>
      </c>
      <c r="H21" s="71"/>
      <c r="I21" s="30">
        <f t="shared" si="0"/>
        <v>347.46546961325964</v>
      </c>
      <c r="J21" s="31" t="s">
        <v>35</v>
      </c>
    </row>
    <row r="22" spans="1:10" ht="21" x14ac:dyDescent="0.4">
      <c r="A22" s="14">
        <v>16</v>
      </c>
      <c r="B22" s="16" t="s">
        <v>32</v>
      </c>
      <c r="C22" s="56" t="s">
        <v>34</v>
      </c>
      <c r="D22" s="57"/>
      <c r="E22" s="71">
        <v>43700</v>
      </c>
      <c r="F22" s="71"/>
      <c r="G22" s="71">
        <v>0</v>
      </c>
      <c r="H22" s="71"/>
      <c r="I22" s="30">
        <f t="shared" si="0"/>
        <v>0</v>
      </c>
      <c r="J22" s="31" t="s">
        <v>35</v>
      </c>
    </row>
    <row r="23" spans="1:10" ht="21" x14ac:dyDescent="0.4">
      <c r="A23" s="14">
        <v>17</v>
      </c>
      <c r="B23" s="16" t="s">
        <v>33</v>
      </c>
      <c r="C23" s="56" t="s">
        <v>34</v>
      </c>
      <c r="D23" s="57"/>
      <c r="E23" s="71">
        <v>15000</v>
      </c>
      <c r="F23" s="71"/>
      <c r="G23" s="71">
        <v>0</v>
      </c>
      <c r="H23" s="71"/>
      <c r="I23" s="30">
        <f t="shared" si="0"/>
        <v>0</v>
      </c>
      <c r="J23" s="31" t="s">
        <v>35</v>
      </c>
    </row>
    <row r="24" spans="1:10" ht="24" customHeight="1" x14ac:dyDescent="0.3">
      <c r="A24" s="21" t="s">
        <v>1</v>
      </c>
      <c r="B24" s="22"/>
      <c r="C24" s="76"/>
      <c r="D24" s="77"/>
      <c r="E24" s="74">
        <f>SUM(E20:F23)</f>
        <v>1649500</v>
      </c>
      <c r="F24" s="75"/>
      <c r="G24" s="74">
        <f>SUM(G20:H23)</f>
        <v>1046577.5</v>
      </c>
      <c r="H24" s="75"/>
      <c r="I24" s="32">
        <f t="shared" si="0"/>
        <v>63.448166110942708</v>
      </c>
      <c r="J24" s="31"/>
    </row>
    <row r="25" spans="1:10" ht="22.5" customHeight="1" x14ac:dyDescent="0.3"/>
    <row r="26" spans="1:10" ht="22.5" customHeight="1" x14ac:dyDescent="0.35">
      <c r="A26" s="23" t="s">
        <v>37</v>
      </c>
    </row>
    <row r="27" spans="1:10" s="24" customFormat="1" ht="22.5" customHeight="1" x14ac:dyDescent="0.35">
      <c r="B27" s="24" t="s">
        <v>38</v>
      </c>
    </row>
    <row r="28" spans="1:10" s="24" customFormat="1" ht="22.5" customHeight="1" x14ac:dyDescent="0.35">
      <c r="B28" s="24" t="s">
        <v>39</v>
      </c>
    </row>
    <row r="29" spans="1:10" s="24" customFormat="1" ht="22.5" customHeight="1" x14ac:dyDescent="0.35">
      <c r="B29" s="24" t="s">
        <v>40</v>
      </c>
    </row>
    <row r="30" spans="1:10" s="24" customFormat="1" ht="22.5" customHeight="1" x14ac:dyDescent="0.35">
      <c r="B30" s="24" t="s">
        <v>41</v>
      </c>
    </row>
    <row r="31" spans="1:10" ht="24.75" customHeight="1" x14ac:dyDescent="0.3">
      <c r="H31" s="25"/>
    </row>
    <row r="32" spans="1:10" ht="14.25" customHeight="1" x14ac:dyDescent="0.3">
      <c r="F32" s="26"/>
    </row>
    <row r="33" spans="1:10" ht="31.5" customHeight="1" x14ac:dyDescent="0.3">
      <c r="E33" s="27"/>
      <c r="H33" s="28"/>
    </row>
    <row r="34" spans="1:10" ht="21" customHeight="1" x14ac:dyDescent="0.3">
      <c r="E34" s="27"/>
    </row>
    <row r="35" spans="1:10" ht="18" x14ac:dyDescent="0.3">
      <c r="E35" s="27"/>
    </row>
    <row r="41" spans="1:10" s="29" customFormat="1" ht="20.25" customHeight="1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21" customHeight="1" x14ac:dyDescent="0.3"/>
    <row r="49" s="13" customFormat="1" ht="14.25" customHeight="1" x14ac:dyDescent="0.3"/>
    <row r="50" s="13" customFormat="1" ht="14.25" customHeight="1" x14ac:dyDescent="0.3"/>
    <row r="51" s="13" customFormat="1" ht="14.25" customHeight="1" x14ac:dyDescent="0.3"/>
  </sheetData>
  <mergeCells count="67"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17:D17"/>
    <mergeCell ref="E17:F17"/>
    <mergeCell ref="G17:H17"/>
    <mergeCell ref="E20:F20"/>
    <mergeCell ref="G20:H20"/>
    <mergeCell ref="C19:D19"/>
    <mergeCell ref="E19:F19"/>
    <mergeCell ref="G19:H19"/>
    <mergeCell ref="C18:D18"/>
    <mergeCell ref="E18:F18"/>
    <mergeCell ref="G18:H18"/>
    <mergeCell ref="C20:D20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C7:D7"/>
    <mergeCell ref="E7:F7"/>
    <mergeCell ref="G7:H7"/>
    <mergeCell ref="C8:D8"/>
    <mergeCell ref="E8:F8"/>
    <mergeCell ref="G8:H8"/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19685039370078741" right="0.19685039370078741" top="0.59055118110236227" bottom="0.19685039370078741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</vt:lpstr>
      <vt:lpstr>สภ.ท่าปลา</vt:lpstr>
      <vt:lpstr>Sheet1!Print_Area</vt:lpstr>
      <vt:lpstr>สภ.ท่าปลา!Print_Area</vt:lpstr>
      <vt:lpstr>Sheet1!Print_Titles</vt:lpstr>
      <vt:lpstr>สภ.ท่าปลา!Print_Titles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2025-04-09T07:38:18Z</cp:lastPrinted>
  <dcterms:created xsi:type="dcterms:W3CDTF">2024-01-10T07:59:11Z</dcterms:created>
  <dcterms:modified xsi:type="dcterms:W3CDTF">2025-04-29T04:21:46Z</dcterms:modified>
</cp:coreProperties>
</file>